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06A9C7CA-68E0-4620-A17C-0A311D720364}" xr6:coauthVersionLast="47" xr6:coauthVersionMax="47" xr10:uidLastSave="{00000000-0000-0000-0000-000000000000}"/>
  <bookViews>
    <workbookView xWindow="-108" yWindow="-108" windowWidth="23256" windowHeight="12456" tabRatio="707" activeTab="1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<sst xmlns="http://schemas.openxmlformats.org/spreadsheetml/2006/main" count="230" uniqueCount="75">
  <si>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</si>
  <si>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</si>
  <si>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</si>
  <si>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</si>
  <si>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</si>
  <si>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</si>
  <si>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</si>
  <si>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</si>
  <si>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</si>
  <si>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</si>
  <si>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</si>
  <si>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</si>
  <si>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</si>
  <si>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</si>
  <si>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</si>
  <si>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</si>
  <si>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</si>
  <si>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</si>
  <si>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</si>
  <si>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</si>
  <si>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</si>
  <si>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</si>
  <si>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</si>
  <si>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</si>
  <si>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</si>
  <si>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</si>
  <si>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</si>
  <si>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</si>
  <si>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</si>
  <si>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</si>
  <si>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</si>
  <si>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</si>
  <si>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</si>
  <si>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</si>
  <si>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</si>
  <si>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</si>
  <si>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</si>
  <si>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</si>
  <si>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</si>
  <si>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</si>
  <si>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</si>
  <si>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</si>
  <si>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</si>
  <si>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</si>
  <si>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</si>
  <si>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</si>
  <si>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</si>
  <si>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</si>
  <si>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</si>
  <si>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</si>
  <si>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</si>
  <si>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</si>
  <si>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</si>
  <si>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</si>
  <si>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</si>
  <si>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</si>
  <si>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</si>
  <si>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</si>
  <si>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</si>
  <si>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</si>
  <si>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</si>
  <si>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</si>
  <si>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</si>
  <si>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</si>
  <si>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</si>
  <si>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</si>
  <si>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</si>
  <si>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</si>
  <si>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Karnataka Bank Limited</t>
  </si>
  <si>
    <t>Yes</t>
  </si>
  <si>
    <t>In the Matter of M/s AGH WIRES PRIVATE LIMITED</t>
  </si>
  <si>
    <t>-</t>
  </si>
  <si>
    <t>List of secured financial creditors belongs to any class of creditors as on 06.12.2023</t>
  </si>
  <si>
    <t>M/S AGH WIRES PRIVATE LIMITED; COMMENCEMENT OF CIRP ON 16.10.2023, IRP RE-APPOINTMENT 21.11.2023</t>
  </si>
  <si>
    <t>Personal Guarantor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</si>
</sst>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4" sqref="K14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6.664062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16.2" x14ac:dyDescent="0.3">
      <c r="A2" s="71" t="s">
        <v>70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.6" x14ac:dyDescent="0.3">
      <c r="A3" s="70" t="s">
        <v>1</v>
      </c>
      <c r="B3" s="70" t="s">
        <v>2</v>
      </c>
      <c r="C3" s="72" t="s">
        <v>3</v>
      </c>
      <c r="D3" s="72"/>
      <c r="E3" s="72" t="s">
        <v>4</v>
      </c>
      <c r="F3" s="72"/>
      <c r="G3" s="72" t="s">
        <v>5</v>
      </c>
      <c r="H3" s="72" t="s">
        <v>6</v>
      </c>
      <c r="I3" s="72" t="s">
        <v>7</v>
      </c>
      <c r="J3" s="68" t="s">
        <v>8</v>
      </c>
      <c r="K3" s="68" t="s">
        <v>9</v>
      </c>
    </row>
    <row r="4" spans="1:12" ht="31.2" x14ac:dyDescent="0.3">
      <c r="A4" s="70"/>
      <c r="B4" s="70"/>
      <c r="C4" s="46"/>
      <c r="D4" s="45" t="s">
        <v>11</v>
      </c>
      <c r="E4" s="46" t="s">
        <v>10</v>
      </c>
      <c r="F4" s="46" t="s">
        <v>12</v>
      </c>
      <c r="G4" s="72"/>
      <c r="H4" s="72"/>
      <c r="I4" s="72"/>
      <c r="J4" s="68"/>
      <c r="K4" s="68"/>
    </row>
    <row r="5" spans="1:12" ht="31.2" x14ac:dyDescent="0.3">
      <c r="A5" s="47">
        <v>1</v>
      </c>
      <c r="B5" s="48" t="s">
        <v>13</v>
      </c>
      <c r="C5" s="49">
        <v>0</v>
      </c>
      <c r="D5" s="43"/>
      <c r="E5" s="49">
        <v>0</v>
      </c>
      <c r="F5" s="49">
        <v>0</v>
      </c>
      <c r="G5" s="49">
        <v>0</v>
      </c>
      <c r="H5" s="49">
        <f t="shared" ref="H5" si="0">D5-F5</f>
        <v>0</v>
      </c>
      <c r="I5" s="49">
        <f t="shared" ref="I5" si="1">F5</f>
        <v>0</v>
      </c>
      <c r="J5" s="47">
        <v>1</v>
      </c>
      <c r="K5" s="50"/>
    </row>
    <row r="6" spans="1:12" ht="31.2" x14ac:dyDescent="0.3">
      <c r="A6" s="47">
        <v>2</v>
      </c>
      <c r="B6" s="48" t="s">
        <v>14</v>
      </c>
      <c r="C6" s="49">
        <v>0</v>
      </c>
      <c r="D6" s="49"/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7">
        <v>2</v>
      </c>
      <c r="K6" s="50"/>
    </row>
    <row r="7" spans="1:12" ht="46.8" x14ac:dyDescent="0.3">
      <c r="A7" s="47">
        <v>3</v>
      </c>
      <c r="B7" s="48" t="s">
        <v>15</v>
      </c>
      <c r="C7" s="49">
        <v>1</v>
      </c>
      <c r="D7" s="44">
        <v>294939810</v>
      </c>
      <c r="E7" s="49">
        <v>1</v>
      </c>
      <c r="F7" s="44">
        <v>287837637</v>
      </c>
      <c r="G7" s="49">
        <v>0</v>
      </c>
      <c r="H7" s="49">
        <v>0</v>
      </c>
      <c r="I7" s="49">
        <f>'Annexure 3'!$O$7</f>
        <v>0</v>
      </c>
      <c r="J7" s="47">
        <v>3</v>
      </c>
      <c r="K7" s="50" t="s">
        <v>45</v>
      </c>
    </row>
    <row r="8" spans="1:12" ht="48" customHeight="1" x14ac:dyDescent="0.3">
      <c r="A8" s="47">
        <v>4</v>
      </c>
      <c r="B8" s="48" t="s">
        <v>16</v>
      </c>
      <c r="C8" s="49">
        <v>0</v>
      </c>
      <c r="D8" s="49">
        <f>'Annexure 4'!$E$7</f>
        <v>0</v>
      </c>
      <c r="E8" s="51">
        <v>0</v>
      </c>
      <c r="F8" s="52">
        <f>'Annexure 4'!$F$7</f>
        <v>0</v>
      </c>
      <c r="G8" s="49">
        <v>0</v>
      </c>
      <c r="H8" s="49">
        <v>0</v>
      </c>
      <c r="I8" s="49">
        <f>'Annexure 4'!$N$7</f>
        <v>0</v>
      </c>
      <c r="J8" s="47">
        <v>4</v>
      </c>
      <c r="K8" s="50"/>
    </row>
    <row r="9" spans="1:12" ht="15.6" x14ac:dyDescent="0.3">
      <c r="A9" s="47">
        <v>5</v>
      </c>
      <c r="B9" s="48" t="s">
        <v>17</v>
      </c>
      <c r="C9" s="49">
        <v>0</v>
      </c>
      <c r="D9" s="49">
        <f>'Annexure 5'!$F$7</f>
        <v>0</v>
      </c>
      <c r="E9" s="49">
        <v>0</v>
      </c>
      <c r="F9" s="49">
        <f>'Annexure 5'!$G$7</f>
        <v>0</v>
      </c>
      <c r="G9" s="49">
        <v>0</v>
      </c>
      <c r="H9" s="49">
        <v>0</v>
      </c>
      <c r="I9" s="49">
        <f>'Annexure 5'!$N$7</f>
        <v>0</v>
      </c>
      <c r="J9" s="47">
        <v>5</v>
      </c>
      <c r="K9" s="50"/>
      <c r="L9" s="15"/>
    </row>
    <row r="10" spans="1:12" ht="15.6" x14ac:dyDescent="0.3">
      <c r="A10" s="47">
        <v>6</v>
      </c>
      <c r="B10" s="53" t="s">
        <v>18</v>
      </c>
      <c r="C10" s="49">
        <v>0</v>
      </c>
      <c r="D10" s="54">
        <v>0</v>
      </c>
      <c r="E10" s="49">
        <v>0</v>
      </c>
      <c r="F10" s="54">
        <v>0</v>
      </c>
      <c r="G10" s="49">
        <v>0</v>
      </c>
      <c r="H10" s="49">
        <v>0</v>
      </c>
      <c r="I10" s="49">
        <v>0</v>
      </c>
      <c r="J10" s="47">
        <v>6</v>
      </c>
      <c r="K10" s="50"/>
      <c r="L10" s="24"/>
    </row>
    <row r="11" spans="1:12" ht="31.2" x14ac:dyDescent="0.3">
      <c r="A11" s="47">
        <v>7</v>
      </c>
      <c r="B11" s="48" t="s">
        <v>19</v>
      </c>
      <c r="C11" s="49">
        <f>-D1</f>
        <v>0</v>
      </c>
      <c r="D11" s="49"/>
      <c r="E11" s="49">
        <v>0</v>
      </c>
      <c r="F11" s="49">
        <v>0</v>
      </c>
      <c r="G11" s="49">
        <v>0</v>
      </c>
      <c r="H11" s="49">
        <v>0</v>
      </c>
      <c r="I11" s="49">
        <f>D11-F11</f>
        <v>0</v>
      </c>
      <c r="J11" s="47">
        <v>7</v>
      </c>
      <c r="K11" s="50"/>
      <c r="L11" s="15"/>
    </row>
    <row r="12" spans="1:12" ht="46.8" x14ac:dyDescent="0.3">
      <c r="A12" s="47">
        <v>8</v>
      </c>
      <c r="B12" s="48" t="s">
        <v>20</v>
      </c>
      <c r="C12" s="49">
        <f>-E1</f>
        <v>0</v>
      </c>
      <c r="D12" s="49" t="s">
        <v>71</v>
      </c>
      <c r="E12" s="49" t="s">
        <v>71</v>
      </c>
      <c r="F12" s="49" t="s">
        <v>71</v>
      </c>
      <c r="G12" s="49">
        <v>0</v>
      </c>
      <c r="H12" s="49">
        <v>0</v>
      </c>
      <c r="I12" s="49" t="s">
        <v>71</v>
      </c>
      <c r="J12" s="47">
        <v>8</v>
      </c>
      <c r="K12" s="50"/>
    </row>
    <row r="13" spans="1:12" ht="46.8" x14ac:dyDescent="0.3">
      <c r="A13" s="47">
        <v>9</v>
      </c>
      <c r="B13" s="48" t="s">
        <v>21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7">
        <v>9</v>
      </c>
      <c r="K13" s="50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69" t="s">
        <v>22</v>
      </c>
      <c r="B15" s="69"/>
      <c r="C15" s="8">
        <f>SUM(C5:C14)</f>
        <v>1</v>
      </c>
      <c r="D15" s="8">
        <f>SUM(D5:D14)</f>
        <v>294939810</v>
      </c>
      <c r="E15" s="8">
        <f>SUM(E5:E14)</f>
        <v>1</v>
      </c>
      <c r="F15" s="8">
        <f>SUM(F5:F14)</f>
        <v>287837637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9" ht="15.6" x14ac:dyDescent="0.3">
      <c r="D17" s="44"/>
      <c r="G17" s="41"/>
      <c r="H17" s="41"/>
      <c r="I17" s="41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tabSelected="1" workbookViewId="0">
      <selection activeCell="H15" sqref="H15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.6" x14ac:dyDescent="0.3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37.5" customHeight="1" x14ac:dyDescent="0.3">
      <c r="A4" s="76" t="s">
        <v>1</v>
      </c>
      <c r="B4" s="73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6"/>
      <c r="L4" s="73" t="s">
        <v>28</v>
      </c>
      <c r="M4" s="73" t="s">
        <v>29</v>
      </c>
      <c r="N4" s="73" t="s">
        <v>30</v>
      </c>
      <c r="O4" s="73" t="s">
        <v>31</v>
      </c>
      <c r="P4" s="73" t="s">
        <v>9</v>
      </c>
    </row>
    <row r="5" spans="1:16" ht="72" x14ac:dyDescent="0.3">
      <c r="A5" s="76"/>
      <c r="B5" s="73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3"/>
      <c r="M5" s="73"/>
      <c r="N5" s="73"/>
      <c r="O5" s="73"/>
      <c r="P5" s="73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A3" sqref="A3:Q3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x14ac:dyDescent="0.3">
      <c r="A2" s="81" t="s">
        <v>73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x14ac:dyDescent="0.3">
      <c r="A3" s="81" t="s">
        <v>72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3">
      <c r="A4" s="82" t="s">
        <v>41</v>
      </c>
      <c r="B4" s="82" t="s">
        <v>24</v>
      </c>
      <c r="C4" s="77" t="s">
        <v>25</v>
      </c>
      <c r="D4" s="77" t="s">
        <v>42</v>
      </c>
      <c r="E4" s="77" t="s">
        <v>43</v>
      </c>
      <c r="F4" s="85" t="s">
        <v>26</v>
      </c>
      <c r="G4" s="86"/>
      <c r="H4" s="87"/>
      <c r="I4" s="87"/>
      <c r="J4" s="87"/>
      <c r="K4" s="87"/>
      <c r="L4" s="88"/>
      <c r="M4" s="77" t="s">
        <v>28</v>
      </c>
      <c r="N4" s="77" t="s">
        <v>29</v>
      </c>
      <c r="O4" s="77" t="s">
        <v>30</v>
      </c>
      <c r="P4" s="77" t="s">
        <v>31</v>
      </c>
      <c r="Q4" s="77" t="s">
        <v>9</v>
      </c>
    </row>
    <row r="5" spans="1:17" ht="15" customHeight="1" x14ac:dyDescent="0.3">
      <c r="A5" s="83"/>
      <c r="B5" s="83"/>
      <c r="C5" s="78"/>
      <c r="D5" s="78"/>
      <c r="E5" s="78"/>
      <c r="F5" s="77" t="s">
        <v>32</v>
      </c>
      <c r="G5" s="77" t="s">
        <v>64</v>
      </c>
      <c r="H5" s="89" t="s">
        <v>66</v>
      </c>
      <c r="I5" s="77" t="s">
        <v>35</v>
      </c>
      <c r="J5" s="77" t="s">
        <v>37</v>
      </c>
      <c r="K5" s="77" t="s">
        <v>38</v>
      </c>
      <c r="L5" s="77" t="s">
        <v>39</v>
      </c>
      <c r="M5" s="78"/>
      <c r="N5" s="78"/>
      <c r="O5" s="78"/>
      <c r="P5" s="78"/>
      <c r="Q5" s="78"/>
    </row>
    <row r="6" spans="1:17" ht="36" customHeight="1" x14ac:dyDescent="0.3">
      <c r="A6" s="84"/>
      <c r="B6" s="84"/>
      <c r="C6" s="79"/>
      <c r="D6" s="79"/>
      <c r="E6" s="79"/>
      <c r="F6" s="79"/>
      <c r="G6" s="79"/>
      <c r="H6" s="90"/>
      <c r="I6" s="79"/>
      <c r="J6" s="79"/>
      <c r="K6" s="79"/>
      <c r="L6" s="79"/>
      <c r="M6" s="79"/>
      <c r="N6" s="79"/>
      <c r="O6" s="79"/>
      <c r="P6" s="79"/>
      <c r="Q6" s="79"/>
    </row>
    <row r="7" spans="1:17" x14ac:dyDescent="0.3">
      <c r="A7" s="10"/>
      <c r="B7" s="10"/>
      <c r="C7" s="10"/>
      <c r="D7" s="10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O4:O6"/>
    <mergeCell ref="F5:F6"/>
    <mergeCell ref="I5:I6"/>
    <mergeCell ref="J5:J6"/>
    <mergeCell ref="G5:G6"/>
    <mergeCell ref="H5:H6"/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2" sqref="A2:P2"/>
    </sheetView>
  </sheetViews>
  <sheetFormatPr defaultRowHeight="14.4" x14ac:dyDescent="0.3"/>
  <cols>
    <col min="2" max="2" width="16.109375" bestFit="1" customWidth="1"/>
    <col min="4" max="4" width="12.109375" customWidth="1"/>
    <col min="5" max="5" width="14.109375" customWidth="1"/>
    <col min="6" max="6" width="14.66406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6" x14ac:dyDescent="0.3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3">
      <c r="A4" s="93" t="s">
        <v>41</v>
      </c>
      <c r="B4" s="93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ht="57.6" x14ac:dyDescent="0.3">
      <c r="A5" s="93"/>
      <c r="B5" s="93"/>
      <c r="C5" s="91"/>
      <c r="D5" s="1" t="s">
        <v>32</v>
      </c>
      <c r="E5" s="19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ht="43.2" x14ac:dyDescent="0.3">
      <c r="A6" s="3">
        <v>1</v>
      </c>
      <c r="B6" s="18" t="s">
        <v>68</v>
      </c>
      <c r="C6" s="3"/>
      <c r="D6" s="42">
        <v>45260</v>
      </c>
      <c r="E6" s="55">
        <v>294939810</v>
      </c>
      <c r="F6" s="55">
        <v>287837637</v>
      </c>
      <c r="G6" s="11" t="s">
        <v>74</v>
      </c>
      <c r="H6" s="56" t="s">
        <v>44</v>
      </c>
      <c r="I6" s="56" t="s">
        <v>69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50" t="s">
        <v>45</v>
      </c>
    </row>
    <row r="7" spans="1:16" x14ac:dyDescent="0.3">
      <c r="A7" s="69" t="s">
        <v>22</v>
      </c>
      <c r="B7" s="69"/>
      <c r="C7" s="69"/>
      <c r="D7" s="69"/>
      <c r="E7" s="20">
        <f>SUM(E6:E6)</f>
        <v>294939810</v>
      </c>
      <c r="F7" s="20">
        <f>SUM(F6:F6)</f>
        <v>287837637</v>
      </c>
      <c r="G7" s="9"/>
      <c r="H7" s="9">
        <f>SUM(H6:H6)</f>
        <v>0</v>
      </c>
      <c r="I7" s="9">
        <f>SUM(I6:I6)</f>
        <v>0</v>
      </c>
      <c r="J7" s="10"/>
      <c r="K7" s="40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16" sqref="F16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9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93" t="s">
        <v>1</v>
      </c>
      <c r="B4" s="91" t="s">
        <v>24</v>
      </c>
      <c r="C4" s="91" t="s">
        <v>25</v>
      </c>
      <c r="D4" s="91" t="s">
        <v>26</v>
      </c>
      <c r="E4" s="91"/>
      <c r="F4" s="93" t="s">
        <v>67</v>
      </c>
      <c r="G4" s="93"/>
      <c r="H4" s="93"/>
      <c r="I4" s="93"/>
      <c r="J4" s="93"/>
      <c r="K4" s="91" t="s">
        <v>28</v>
      </c>
      <c r="L4" s="91" t="s">
        <v>29</v>
      </c>
      <c r="M4" s="91" t="s">
        <v>30</v>
      </c>
      <c r="N4" s="91" t="s">
        <v>31</v>
      </c>
      <c r="O4" s="91" t="s">
        <v>9</v>
      </c>
    </row>
    <row r="5" spans="1:15" ht="57.6" x14ac:dyDescent="0.3">
      <c r="A5" s="93"/>
      <c r="B5" s="91"/>
      <c r="C5" s="91"/>
      <c r="D5" s="1" t="s">
        <v>32</v>
      </c>
      <c r="E5" s="1" t="s">
        <v>64</v>
      </c>
      <c r="F5" s="1" t="s">
        <v>65</v>
      </c>
      <c r="G5" s="25" t="s">
        <v>35</v>
      </c>
      <c r="H5" s="1" t="s">
        <v>37</v>
      </c>
      <c r="I5" s="1" t="s">
        <v>38</v>
      </c>
      <c r="J5" s="1" t="s">
        <v>39</v>
      </c>
      <c r="K5" s="91"/>
      <c r="L5" s="91"/>
      <c r="M5" s="91"/>
      <c r="N5" s="91"/>
      <c r="O5" s="91"/>
    </row>
    <row r="6" spans="1:15" x14ac:dyDescent="0.3">
      <c r="A6" s="10"/>
      <c r="B6" s="10"/>
      <c r="D6" s="10"/>
      <c r="E6" s="27"/>
      <c r="F6" s="27"/>
      <c r="G6" s="10"/>
      <c r="H6" s="10"/>
      <c r="I6" s="10"/>
      <c r="J6" s="27"/>
      <c r="K6" s="27"/>
      <c r="L6" s="27"/>
      <c r="M6" s="27"/>
      <c r="N6" s="27"/>
      <c r="O6" s="10"/>
    </row>
    <row r="7" spans="1:15" x14ac:dyDescent="0.3">
      <c r="A7" s="9"/>
      <c r="B7" s="9"/>
      <c r="C7" s="9"/>
      <c r="D7" s="9" t="s">
        <v>22</v>
      </c>
      <c r="E7" s="34">
        <f>SUM(E6:E6)</f>
        <v>0</v>
      </c>
      <c r="F7" s="34">
        <f>SUM(F6:F6)</f>
        <v>0</v>
      </c>
      <c r="G7" s="9"/>
      <c r="H7" s="9"/>
      <c r="I7" s="9"/>
      <c r="J7" s="34">
        <f>SUM(J6:J6)</f>
        <v>0</v>
      </c>
      <c r="K7" s="34"/>
      <c r="L7" s="34"/>
      <c r="M7" s="34"/>
      <c r="N7" s="34">
        <f>SUM(N6:N6)</f>
        <v>0</v>
      </c>
      <c r="O7" s="9"/>
    </row>
    <row r="8" spans="1:15" x14ac:dyDescent="0.3">
      <c r="E8" s="32"/>
      <c r="F8" s="32"/>
    </row>
    <row r="9" spans="1:15" x14ac:dyDescent="0.3">
      <c r="E9" s="32"/>
      <c r="F9" s="32"/>
    </row>
    <row r="10" spans="1:15" x14ac:dyDescent="0.3">
      <c r="E10" s="32"/>
      <c r="F10" s="32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G15" sqref="G15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99" t="s">
        <v>49</v>
      </c>
      <c r="C4" s="99" t="s">
        <v>50</v>
      </c>
      <c r="D4" s="73" t="s">
        <v>25</v>
      </c>
      <c r="E4" s="73" t="s">
        <v>26</v>
      </c>
      <c r="F4" s="73"/>
      <c r="G4" s="76" t="s">
        <v>27</v>
      </c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100"/>
      <c r="C5" s="100"/>
      <c r="D5" s="73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3"/>
      <c r="L5" s="73"/>
      <c r="M5" s="73"/>
      <c r="N5" s="73"/>
      <c r="O5" s="73"/>
    </row>
    <row r="6" spans="1:15" x14ac:dyDescent="0.3">
      <c r="A6" s="10"/>
      <c r="B6" s="10"/>
      <c r="C6" s="10"/>
      <c r="D6" s="10"/>
      <c r="E6" s="10"/>
      <c r="F6" s="27"/>
      <c r="G6" s="27"/>
      <c r="H6" s="10"/>
      <c r="I6" s="10"/>
      <c r="J6" s="10"/>
      <c r="K6" s="10"/>
      <c r="L6" s="10"/>
      <c r="M6" s="10"/>
      <c r="N6" s="27"/>
      <c r="O6" s="10"/>
    </row>
    <row r="7" spans="1:15" x14ac:dyDescent="0.3">
      <c r="A7" s="9"/>
      <c r="B7" s="9"/>
      <c r="C7" s="96" t="s">
        <v>22</v>
      </c>
      <c r="D7" s="97"/>
      <c r="E7" s="98"/>
      <c r="F7" s="34">
        <f>SUM(F6:F6)</f>
        <v>0</v>
      </c>
      <c r="G7" s="34">
        <f>SUM(G6:G6)</f>
        <v>0</v>
      </c>
      <c r="H7" s="9"/>
      <c r="I7" s="9"/>
      <c r="J7" s="9"/>
      <c r="K7" s="9"/>
      <c r="L7" s="9"/>
      <c r="M7" s="9"/>
      <c r="N7" s="34">
        <f>SUM(N6:N6)</f>
        <v>0</v>
      </c>
      <c r="O7" s="9"/>
    </row>
    <row r="8" spans="1:15" x14ac:dyDescent="0.3">
      <c r="N8" s="32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J20" sqref="J20:J22"/>
    </sheetView>
  </sheetViews>
  <sheetFormatPr defaultRowHeight="14.4" x14ac:dyDescent="0.3"/>
  <cols>
    <col min="1" max="1" width="9.109375" style="16"/>
    <col min="2" max="2" width="19.109375" style="21" customWidth="1"/>
    <col min="3" max="3" width="23.44140625" style="30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2" customWidth="1"/>
    <col min="9" max="9" width="15.88671875" style="32" customWidth="1"/>
    <col min="10" max="10" width="21" style="21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.6" x14ac:dyDescent="0.3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7" customFormat="1" x14ac:dyDescent="0.3">
      <c r="A4" s="93" t="s">
        <v>41</v>
      </c>
      <c r="B4" s="91" t="s">
        <v>49</v>
      </c>
      <c r="C4" s="91" t="s">
        <v>53</v>
      </c>
      <c r="D4" s="91" t="s">
        <v>25</v>
      </c>
      <c r="E4" s="101" t="s">
        <v>51</v>
      </c>
      <c r="F4" s="101" t="s">
        <v>54</v>
      </c>
      <c r="G4" s="91" t="s">
        <v>26</v>
      </c>
      <c r="H4" s="91"/>
      <c r="I4" s="93" t="s">
        <v>27</v>
      </c>
      <c r="J4" s="93"/>
      <c r="K4" s="93"/>
      <c r="L4" s="93"/>
      <c r="M4" s="91" t="s">
        <v>28</v>
      </c>
      <c r="N4" s="91" t="s">
        <v>29</v>
      </c>
      <c r="O4" s="91" t="s">
        <v>30</v>
      </c>
      <c r="P4" s="91" t="s">
        <v>31</v>
      </c>
      <c r="Q4" s="91" t="s">
        <v>9</v>
      </c>
    </row>
    <row r="5" spans="1:17" s="17" customFormat="1" ht="43.2" x14ac:dyDescent="0.3">
      <c r="A5" s="93"/>
      <c r="B5" s="91"/>
      <c r="C5" s="91"/>
      <c r="D5" s="91"/>
      <c r="E5" s="102"/>
      <c r="F5" s="102"/>
      <c r="G5" s="1" t="s">
        <v>32</v>
      </c>
      <c r="H5" s="31" t="s">
        <v>33</v>
      </c>
      <c r="I5" s="31" t="s">
        <v>34</v>
      </c>
      <c r="J5" s="1" t="s">
        <v>35</v>
      </c>
      <c r="K5" s="1" t="s">
        <v>38</v>
      </c>
      <c r="L5" s="1" t="s">
        <v>39</v>
      </c>
      <c r="M5" s="91"/>
      <c r="N5" s="91"/>
      <c r="O5" s="91"/>
      <c r="P5" s="91"/>
      <c r="Q5" s="91"/>
    </row>
    <row r="6" spans="1:17" s="16" customFormat="1" x14ac:dyDescent="0.3">
      <c r="A6" s="2"/>
      <c r="B6" s="33"/>
      <c r="C6" s="25" t="s">
        <v>63</v>
      </c>
      <c r="D6" s="8"/>
      <c r="E6" s="9"/>
      <c r="F6" s="8"/>
      <c r="G6" s="2"/>
      <c r="H6" s="34"/>
      <c r="I6" s="34"/>
      <c r="J6" s="33"/>
      <c r="K6" s="9"/>
      <c r="L6" s="9"/>
      <c r="M6" s="34"/>
      <c r="N6" s="34"/>
      <c r="O6" s="34"/>
      <c r="P6" s="34"/>
      <c r="Q6" s="9"/>
    </row>
    <row r="7" spans="1:17" s="16" customFormat="1" x14ac:dyDescent="0.3">
      <c r="B7" s="21"/>
      <c r="C7" s="30"/>
      <c r="D7"/>
      <c r="E7"/>
      <c r="F7"/>
      <c r="H7" s="32"/>
      <c r="I7" s="32"/>
      <c r="J7" s="21"/>
      <c r="K7"/>
      <c r="L7"/>
      <c r="M7"/>
      <c r="N7"/>
      <c r="O7"/>
      <c r="P7"/>
      <c r="Q7"/>
    </row>
    <row r="8" spans="1:17" s="16" customFormat="1" x14ac:dyDescent="0.3">
      <c r="B8" s="21"/>
      <c r="C8" s="30"/>
      <c r="D8"/>
      <c r="E8"/>
      <c r="F8"/>
      <c r="H8" s="32"/>
      <c r="I8" s="32"/>
      <c r="J8" s="21"/>
      <c r="K8"/>
      <c r="L8"/>
      <c r="M8"/>
      <c r="N8"/>
      <c r="O8"/>
      <c r="P8"/>
      <c r="Q8"/>
    </row>
    <row r="9" spans="1:17" s="21" customFormat="1" x14ac:dyDescent="0.3">
      <c r="A9" s="16"/>
      <c r="C9" s="30"/>
      <c r="D9"/>
      <c r="E9"/>
      <c r="F9"/>
      <c r="G9" s="16"/>
      <c r="H9" s="32"/>
      <c r="I9" s="32"/>
      <c r="K9"/>
      <c r="L9"/>
      <c r="M9"/>
      <c r="N9"/>
      <c r="O9"/>
      <c r="P9"/>
      <c r="Q9"/>
    </row>
    <row r="10" spans="1:17" s="16" customFormat="1" x14ac:dyDescent="0.3">
      <c r="B10" s="21"/>
      <c r="C10" s="30"/>
      <c r="D10"/>
      <c r="E10"/>
      <c r="F10"/>
      <c r="H10" s="32"/>
      <c r="I10" s="32"/>
      <c r="J10" s="21"/>
      <c r="K10"/>
      <c r="L10"/>
      <c r="M10"/>
      <c r="N10"/>
      <c r="O10"/>
      <c r="P10"/>
      <c r="Q10"/>
    </row>
    <row r="633" spans="1:17" s="17" customFormat="1" x14ac:dyDescent="0.3">
      <c r="A633" s="16"/>
      <c r="B633" s="21"/>
      <c r="C633" s="30"/>
      <c r="D633"/>
      <c r="E633"/>
      <c r="F633"/>
      <c r="G633" s="16"/>
      <c r="H633" s="32"/>
      <c r="I633" s="32"/>
      <c r="J633" s="21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H22" sqref="H22:H23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1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5.6" x14ac:dyDescent="0.3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 customHeight="1" x14ac:dyDescent="0.3">
      <c r="A4" s="76" t="s">
        <v>41</v>
      </c>
      <c r="B4" s="103" t="s">
        <v>56</v>
      </c>
      <c r="C4" s="104"/>
      <c r="D4" s="105"/>
      <c r="E4" s="73" t="s">
        <v>26</v>
      </c>
      <c r="F4" s="73"/>
      <c r="G4" s="76" t="s">
        <v>27</v>
      </c>
      <c r="H4" s="76"/>
      <c r="I4" s="76"/>
      <c r="J4" s="76"/>
      <c r="K4" s="76"/>
      <c r="L4" s="76"/>
      <c r="M4" s="73" t="s">
        <v>28</v>
      </c>
      <c r="N4" s="73" t="s">
        <v>29</v>
      </c>
      <c r="O4" s="73" t="s">
        <v>30</v>
      </c>
      <c r="P4" s="73" t="s">
        <v>31</v>
      </c>
      <c r="Q4" s="73" t="s">
        <v>9</v>
      </c>
    </row>
    <row r="5" spans="1:17" ht="48" customHeight="1" x14ac:dyDescent="0.3">
      <c r="A5" s="76"/>
      <c r="B5" s="11" t="s">
        <v>57</v>
      </c>
      <c r="C5" s="11" t="s">
        <v>58</v>
      </c>
      <c r="D5" s="11" t="s">
        <v>59</v>
      </c>
      <c r="E5" s="64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3"/>
      <c r="N5" s="73"/>
      <c r="O5" s="73"/>
      <c r="P5" s="73"/>
      <c r="Q5" s="73"/>
    </row>
    <row r="6" spans="1:17" ht="15.6" x14ac:dyDescent="0.3">
      <c r="A6" s="59"/>
      <c r="B6" s="38"/>
      <c r="C6" s="35"/>
      <c r="D6" s="35"/>
      <c r="E6" s="66"/>
      <c r="F6" s="60"/>
      <c r="G6" s="26"/>
      <c r="H6" s="28"/>
      <c r="I6" s="28"/>
      <c r="J6" s="28"/>
      <c r="K6" s="28"/>
      <c r="L6" s="36">
        <v>0</v>
      </c>
      <c r="M6" s="36">
        <v>0</v>
      </c>
      <c r="N6" s="36">
        <v>0</v>
      </c>
      <c r="O6" s="28"/>
      <c r="P6" s="61"/>
      <c r="Q6" s="29"/>
    </row>
    <row r="7" spans="1:17" s="17" customFormat="1" x14ac:dyDescent="0.3">
      <c r="A7" s="8"/>
      <c r="B7" s="9" t="s">
        <v>22</v>
      </c>
      <c r="C7" s="9"/>
      <c r="D7" s="9"/>
      <c r="E7" s="65"/>
      <c r="F7" s="62"/>
      <c r="G7" s="1"/>
      <c r="H7" s="9"/>
      <c r="I7" s="9"/>
      <c r="J7" s="9"/>
      <c r="K7" s="9"/>
      <c r="L7" s="9"/>
      <c r="M7" s="9"/>
      <c r="N7" s="9"/>
      <c r="O7" s="9"/>
      <c r="P7" s="63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A2" sqref="A2:P2"/>
    </sheetView>
  </sheetViews>
  <sheetFormatPr defaultRowHeight="14.4" x14ac:dyDescent="0.3"/>
  <cols>
    <col min="2" max="2" width="22.88671875" style="39" customWidth="1"/>
    <col min="3" max="3" width="9.77734375" customWidth="1"/>
    <col min="4" max="4" width="13.6640625" customWidth="1"/>
    <col min="5" max="6" width="17" style="32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17" customFormat="1" x14ac:dyDescent="0.3">
      <c r="A4" s="93" t="s">
        <v>41</v>
      </c>
      <c r="B4" s="106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s="17" customFormat="1" ht="43.2" x14ac:dyDescent="0.3">
      <c r="A5" s="93"/>
      <c r="B5" s="106"/>
      <c r="C5" s="91"/>
      <c r="D5" s="1" t="s">
        <v>32</v>
      </c>
      <c r="E5" s="31" t="s">
        <v>33</v>
      </c>
      <c r="F5" s="3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s="16" customFormat="1" x14ac:dyDescent="0.3">
      <c r="A6" s="11"/>
      <c r="B6" s="23"/>
      <c r="C6" s="23"/>
      <c r="D6" s="67"/>
      <c r="E6" s="57"/>
      <c r="F6" s="57"/>
      <c r="G6" s="23"/>
      <c r="H6" s="23"/>
      <c r="I6" s="23"/>
      <c r="J6" s="23"/>
      <c r="K6" s="23"/>
      <c r="L6" s="23"/>
      <c r="M6" s="23"/>
      <c r="N6" s="23"/>
      <c r="O6" s="57">
        <f>E6-F6</f>
        <v>0</v>
      </c>
      <c r="P6" s="23"/>
    </row>
    <row r="7" spans="1:16" s="58" customFormat="1" x14ac:dyDescent="0.3">
      <c r="A7" s="25"/>
      <c r="B7" s="25"/>
      <c r="C7" s="25" t="s">
        <v>61</v>
      </c>
      <c r="D7" s="25"/>
      <c r="E7" s="37"/>
      <c r="F7" s="37"/>
      <c r="G7" s="25"/>
      <c r="H7" s="25"/>
      <c r="I7" s="25"/>
      <c r="J7" s="25"/>
      <c r="K7" s="25"/>
      <c r="L7" s="25"/>
      <c r="M7" s="25"/>
      <c r="N7" s="25"/>
      <c r="O7" s="37">
        <f>SUM(O6:O6)</f>
        <v>0</v>
      </c>
      <c r="P7" s="25"/>
    </row>
    <row r="8" spans="1:16" s="16" customFormat="1" x14ac:dyDescent="0.3">
      <c r="A8"/>
      <c r="B8" s="39"/>
      <c r="C8"/>
      <c r="D8"/>
      <c r="E8" s="32"/>
      <c r="F8" s="32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9"/>
      <c r="C180"/>
      <c r="D180"/>
      <c r="E180" s="32"/>
      <c r="F180" s="32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H18" sqref="H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76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76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3"/>
      <c r="L5" s="73"/>
      <c r="M5" s="73"/>
      <c r="N5" s="73"/>
      <c r="O5" s="73"/>
    </row>
    <row r="6" spans="1:15" x14ac:dyDescent="0.3">
      <c r="A6" s="1"/>
      <c r="B6" s="25"/>
      <c r="C6" s="25"/>
      <c r="D6" s="25"/>
      <c r="E6" s="37"/>
      <c r="F6" s="37"/>
      <c r="G6" s="9"/>
      <c r="H6" s="9"/>
      <c r="I6" s="9"/>
      <c r="J6" s="8"/>
      <c r="K6" s="37"/>
      <c r="L6" s="37"/>
      <c r="M6" s="37"/>
      <c r="N6" s="37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2024-01-03T05:49:31Z</dcterms:modified>
</cp:coreProperties>
</file>